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2월" sheetId="2" r:id="rId1"/>
  </sheets>
  <calcPr calcId="124519"/>
</workbook>
</file>

<file path=xl/calcChain.xml><?xml version="1.0" encoding="utf-8"?>
<calcChain xmlns="http://schemas.openxmlformats.org/spreadsheetml/2006/main">
  <c r="C15" i="2"/>
  <c r="E15" s="1"/>
  <c r="C14"/>
  <c r="E14" s="1"/>
  <c r="E13"/>
  <c r="C13"/>
  <c r="F12"/>
  <c r="D12" s="1"/>
  <c r="E12"/>
  <c r="C12"/>
  <c r="C11"/>
  <c r="E11" s="1"/>
  <c r="E9"/>
  <c r="F9" s="1"/>
  <c r="C9"/>
  <c r="F8"/>
  <c r="D8" s="1"/>
  <c r="E8"/>
  <c r="C8"/>
  <c r="G8" s="1"/>
  <c r="C7"/>
  <c r="E7" s="1"/>
  <c r="D14" l="1"/>
  <c r="F14"/>
  <c r="D15"/>
  <c r="G15" s="1"/>
  <c r="F15"/>
  <c r="F7"/>
  <c r="G12"/>
  <c r="F11"/>
  <c r="D11" s="1"/>
  <c r="D9"/>
  <c r="D7" s="1"/>
  <c r="C10"/>
  <c r="E10" s="1"/>
  <c r="F10" s="1"/>
  <c r="D13"/>
  <c r="G13" s="1"/>
  <c r="G14"/>
  <c r="D6" l="1"/>
  <c r="D10"/>
  <c r="G11"/>
  <c r="G10" s="1"/>
  <c r="E6"/>
  <c r="F6"/>
  <c r="C6"/>
  <c r="G9"/>
  <c r="G7" s="1"/>
  <c r="G6" s="1"/>
</calcChain>
</file>

<file path=xl/sharedStrings.xml><?xml version="1.0" encoding="utf-8"?>
<sst xmlns="http://schemas.openxmlformats.org/spreadsheetml/2006/main" count="49" uniqueCount="42">
  <si>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</si>
  <si>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</si>
  <si>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</si>
  <si>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</si>
  <si>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</si>
  <si>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</si>
  <si>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</si>
  <si>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</si>
  <si>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</si>
  <si>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</si>
  <si>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</si>
  <si>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</si>
  <si>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</si>
  <si>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</si>
  <si>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</si>
  <si>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</si>
  <si>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</si>
  <si>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</si>
  <si>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</si>
  <si>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</si>
  <si>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</si>
  <si>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</si>
  <si>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</si>
  <si>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</si>
  <si>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</si>
  <si>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</si>
  <si>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라인댄스교실
(야간반)</t>
    <phoneticPr fontId="3" type="noConversion"/>
  </si>
  <si>
    <t>3,4,11,17,18,24,25</t>
    <phoneticPr fontId="3" type="noConversion"/>
  </si>
  <si>
    <t>5,12,19,26</t>
    <phoneticPr fontId="3" type="noConversion"/>
  </si>
  <si>
    <t>1,3,5,12,15,17,19,22,24,26,29</t>
    <phoneticPr fontId="3" type="noConversion"/>
  </si>
  <si>
    <t>4,11,18,25</t>
    <phoneticPr fontId="3" type="noConversion"/>
  </si>
  <si>
    <t>2016년도 2월 프로그램운영 강사수당 지급내역</t>
    <phoneticPr fontId="3" type="noConversion"/>
  </si>
  <si>
    <t>허*숙</t>
    <phoneticPr fontId="3" type="noConversion"/>
  </si>
  <si>
    <t>남*란</t>
    <phoneticPr fontId="3" type="noConversion"/>
  </si>
  <si>
    <t>조*야</t>
    <phoneticPr fontId="3" type="noConversion"/>
  </si>
  <si>
    <t>김*의</t>
    <phoneticPr fontId="3" type="noConversion"/>
  </si>
  <si>
    <t>박*숙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</si>
  <si>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</si>
  <si>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</si>
  <si>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국민은행
208401-04-******</t>
    <phoneticPr fontId="3" type="noConversion"/>
  </si>
  <si>
    <t>농협
152-12-******</t>
    <phoneticPr fontId="3" type="noConversion"/>
  </si>
  <si>
    <t>국민은행
641302-01-******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</si>
</sst>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7" fillId="6" borderId="20" xfId="2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C9" sqref="C9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2" t="s">
        <v>31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2" ht="16.5" customHeight="1" thickBot="1">
      <c r="J2" s="55" t="s">
        <v>0</v>
      </c>
      <c r="K2" s="56"/>
    </row>
    <row r="3" spans="1:12" ht="20.25" customHeight="1">
      <c r="A3" s="57" t="s">
        <v>1</v>
      </c>
      <c r="B3" s="60" t="s">
        <v>2</v>
      </c>
      <c r="C3" s="60" t="s">
        <v>3</v>
      </c>
      <c r="D3" s="60"/>
      <c r="E3" s="60"/>
      <c r="F3" s="60"/>
      <c r="G3" s="60"/>
      <c r="H3" s="63" t="s">
        <v>4</v>
      </c>
      <c r="I3" s="60" t="s">
        <v>5</v>
      </c>
      <c r="J3" s="60" t="s">
        <v>6</v>
      </c>
      <c r="K3" s="64" t="s">
        <v>7</v>
      </c>
    </row>
    <row r="4" spans="1:12" ht="21" customHeight="1">
      <c r="A4" s="58"/>
      <c r="B4" s="61"/>
      <c r="C4" s="61" t="s">
        <v>8</v>
      </c>
      <c r="D4" s="67" t="s">
        <v>9</v>
      </c>
      <c r="E4" s="67"/>
      <c r="F4" s="67"/>
      <c r="G4" s="61" t="s">
        <v>10</v>
      </c>
      <c r="H4" s="61"/>
      <c r="I4" s="61"/>
      <c r="J4" s="61"/>
      <c r="K4" s="65"/>
    </row>
    <row r="5" spans="1:12" ht="21.75" customHeight="1" thickBot="1">
      <c r="A5" s="59"/>
      <c r="B5" s="62"/>
      <c r="C5" s="62"/>
      <c r="D5" s="4" t="s">
        <v>11</v>
      </c>
      <c r="E5" s="4" t="s">
        <v>12</v>
      </c>
      <c r="F5" s="4" t="s">
        <v>13</v>
      </c>
      <c r="G5" s="62"/>
      <c r="H5" s="62"/>
      <c r="I5" s="62"/>
      <c r="J5" s="62"/>
      <c r="K5" s="66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51970</v>
      </c>
      <c r="E6" s="7">
        <f>SUM(E7+E10+E13+E14+E15)</f>
        <v>47250</v>
      </c>
      <c r="F6" s="7">
        <f>SUM(F7+F10+F13+F14+F15)</f>
        <v>4720</v>
      </c>
      <c r="G6" s="7">
        <f>SUM(G7+G10+G13+G14+G15)</f>
        <v>1523030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32</v>
      </c>
      <c r="C7" s="12">
        <f>SUM(C8:C9)</f>
        <v>350000</v>
      </c>
      <c r="D7" s="13">
        <f>SUM(D8:D9)</f>
        <v>11550</v>
      </c>
      <c r="E7" s="13">
        <f t="shared" ref="E7:E15" si="0">C7*3%</f>
        <v>10500</v>
      </c>
      <c r="F7" s="13">
        <f t="shared" ref="F7:F15" si="1">E7*10%</f>
        <v>1050</v>
      </c>
      <c r="G7" s="12">
        <f>SUM(G8:G9)</f>
        <v>338450</v>
      </c>
      <c r="H7" s="14"/>
      <c r="I7" s="15"/>
      <c r="J7" s="16" t="s">
        <v>37</v>
      </c>
      <c r="K7" s="17"/>
    </row>
    <row r="8" spans="1:12" ht="41.25" customHeight="1">
      <c r="A8" s="18" t="s">
        <v>16</v>
      </c>
      <c r="B8" s="19" t="s">
        <v>32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27</v>
      </c>
      <c r="J8" s="24"/>
      <c r="K8" s="25"/>
      <c r="L8" s="26"/>
    </row>
    <row r="9" spans="1:12" ht="41.25" customHeight="1">
      <c r="A9" s="27" t="s">
        <v>17</v>
      </c>
      <c r="B9" s="19" t="s">
        <v>32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27</v>
      </c>
      <c r="J9" s="24"/>
      <c r="K9" s="25"/>
      <c r="L9" s="26"/>
    </row>
    <row r="10" spans="1:12" ht="38.25" customHeight="1">
      <c r="A10" s="10" t="s">
        <v>18</v>
      </c>
      <c r="B10" s="11" t="s">
        <v>33</v>
      </c>
      <c r="C10" s="12">
        <f>SUM(C11:C12)</f>
        <v>550000</v>
      </c>
      <c r="D10" s="13">
        <f>SUM(D11:D12)</f>
        <v>18150</v>
      </c>
      <c r="E10" s="13">
        <f t="shared" si="0"/>
        <v>16500</v>
      </c>
      <c r="F10" s="13">
        <f t="shared" si="1"/>
        <v>1650</v>
      </c>
      <c r="G10" s="12">
        <f>SUM(G11:G12)</f>
        <v>531850</v>
      </c>
      <c r="H10" s="14"/>
      <c r="I10" s="15"/>
      <c r="J10" s="16" t="s">
        <v>38</v>
      </c>
      <c r="K10" s="17"/>
    </row>
    <row r="11" spans="1:12" ht="41.25" customHeight="1">
      <c r="A11" s="18" t="s">
        <v>19</v>
      </c>
      <c r="B11" s="19" t="s">
        <v>33</v>
      </c>
      <c r="C11" s="20">
        <f>H11*25000</f>
        <v>275000</v>
      </c>
      <c r="D11" s="21">
        <f>E11+F11</f>
        <v>9075</v>
      </c>
      <c r="E11" s="21">
        <f t="shared" si="0"/>
        <v>8250</v>
      </c>
      <c r="F11" s="21">
        <f t="shared" si="1"/>
        <v>825</v>
      </c>
      <c r="G11" s="20">
        <f>C11-D11</f>
        <v>265925</v>
      </c>
      <c r="H11" s="22">
        <v>11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33</v>
      </c>
      <c r="C12" s="29">
        <f>H12*25000</f>
        <v>275000</v>
      </c>
      <c r="D12" s="30">
        <f>E12+F12</f>
        <v>9075</v>
      </c>
      <c r="E12" s="30">
        <f t="shared" si="0"/>
        <v>8250</v>
      </c>
      <c r="F12" s="30">
        <f t="shared" si="1"/>
        <v>825</v>
      </c>
      <c r="G12" s="29">
        <f>C12-D12</f>
        <v>265925</v>
      </c>
      <c r="H12" s="22">
        <v>11</v>
      </c>
      <c r="I12" s="23" t="s">
        <v>29</v>
      </c>
      <c r="J12" s="24"/>
      <c r="K12" s="25"/>
      <c r="L12" s="26"/>
    </row>
    <row r="13" spans="1:12" ht="41.25" customHeight="1">
      <c r="A13" s="10" t="s">
        <v>26</v>
      </c>
      <c r="B13" s="11" t="s">
        <v>34</v>
      </c>
      <c r="C13" s="12">
        <f>H13*25000</f>
        <v>275000</v>
      </c>
      <c r="D13" s="13">
        <f t="shared" ref="D13" si="2">E13+F13</f>
        <v>9070</v>
      </c>
      <c r="E13" s="13">
        <f>C13*3%</f>
        <v>8250</v>
      </c>
      <c r="F13" s="13">
        <v>820</v>
      </c>
      <c r="G13" s="12">
        <f t="shared" ref="G13" si="3">C13-D13</f>
        <v>265930</v>
      </c>
      <c r="H13" s="42">
        <v>11</v>
      </c>
      <c r="I13" s="43" t="s">
        <v>29</v>
      </c>
      <c r="J13" s="16" t="s">
        <v>39</v>
      </c>
      <c r="K13" s="17"/>
      <c r="L13" s="26"/>
    </row>
    <row r="14" spans="1:12" ht="38.25" customHeight="1">
      <c r="A14" s="45" t="s">
        <v>21</v>
      </c>
      <c r="B14" s="46" t="s">
        <v>35</v>
      </c>
      <c r="C14" s="47">
        <f>H14*50000</f>
        <v>200000</v>
      </c>
      <c r="D14" s="48">
        <f>E14+F14</f>
        <v>6600</v>
      </c>
      <c r="E14" s="48">
        <f t="shared" si="0"/>
        <v>6000</v>
      </c>
      <c r="F14" s="48">
        <f t="shared" si="1"/>
        <v>600</v>
      </c>
      <c r="G14" s="47">
        <f>C14-D14</f>
        <v>193400</v>
      </c>
      <c r="H14" s="31">
        <v>4</v>
      </c>
      <c r="I14" s="44" t="s">
        <v>30</v>
      </c>
      <c r="J14" s="49" t="s">
        <v>40</v>
      </c>
      <c r="K14" s="50"/>
      <c r="L14" s="26"/>
    </row>
    <row r="15" spans="1:12" ht="38.25" customHeight="1" thickBot="1">
      <c r="A15" s="32" t="s">
        <v>22</v>
      </c>
      <c r="B15" s="33" t="s">
        <v>36</v>
      </c>
      <c r="C15" s="34">
        <f>H15*50000</f>
        <v>200000</v>
      </c>
      <c r="D15" s="35">
        <f>E15+F15</f>
        <v>6600</v>
      </c>
      <c r="E15" s="35">
        <f t="shared" si="0"/>
        <v>6000</v>
      </c>
      <c r="F15" s="35">
        <f t="shared" si="1"/>
        <v>600</v>
      </c>
      <c r="G15" s="34">
        <f>C15-D15</f>
        <v>193400</v>
      </c>
      <c r="H15" s="36">
        <v>4</v>
      </c>
      <c r="I15" s="37" t="s">
        <v>28</v>
      </c>
      <c r="J15" s="38" t="s">
        <v>41</v>
      </c>
      <c r="K15" s="39"/>
      <c r="L15" s="26"/>
    </row>
    <row r="16" spans="1:12" ht="38.25" customHeight="1">
      <c r="A16" s="40"/>
    </row>
    <row r="17" spans="1:11" s="41" customFormat="1" ht="21" customHeight="1">
      <c r="A17" s="51" t="s">
        <v>23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s="41" customFormat="1" ht="21" customHeight="1">
      <c r="A18" s="51" t="s">
        <v>24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s="41" customFormat="1" ht="21" customHeight="1">
      <c r="A19" s="51" t="s">
        <v>25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s="41" customFormat="1" ht="21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2016-02-29T00:15:26Z</cp:lastPrinted>
  <dcterms:created xsi:type="dcterms:W3CDTF">2015-01-30T04:19:07Z</dcterms:created>
  <dcterms:modified xsi:type="dcterms:W3CDTF">2016-06-20T04:54:44Z</dcterms:modified>
</cp:coreProperties>
</file>